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21000" activeTab="0"/>
  </bookViews>
  <sheets>
    <sheet name="Estimates 2016 2017 " sheetId="1" r:id="rId1"/>
  </sheets>
  <definedNames>
    <definedName name="_xlnm.Print_Area" localSheetId="0">'Estimates 2016 2017 '!$A$1:$G$79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<sst xmlns="http://schemas.openxmlformats.org/spreadsheetml/2006/main" count="80" uniqueCount="73">
  <si>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 </t>
  </si>
  <si>
    <t>Precept</t>
  </si>
  <si>
    <t>Internal audit</t>
  </si>
  <si>
    <t>Insurance</t>
  </si>
  <si>
    <t>Total</t>
  </si>
  <si>
    <t>Income</t>
  </si>
  <si>
    <t>Est 2015 / 2016</t>
  </si>
  <si>
    <t>Vat Prev Year</t>
  </si>
  <si>
    <t>Bank Interest</t>
  </si>
  <si>
    <t>Expenditure</t>
  </si>
  <si>
    <t>Clerk's salary</t>
  </si>
  <si>
    <t>Postage, telephone, admin etc.</t>
  </si>
  <si>
    <t>External audit</t>
  </si>
  <si>
    <t>Grasscutting</t>
  </si>
  <si>
    <t>Donations</t>
  </si>
  <si>
    <t>Bank Interest / commission</t>
  </si>
  <si>
    <t>Travel expenses</t>
  </si>
  <si>
    <t>Balance carried forward</t>
  </si>
  <si>
    <t>HAWTHORN PARISH COUNCIL</t>
  </si>
  <si>
    <t>Chairman's Allowance</t>
  </si>
  <si>
    <t>LCTSG</t>
  </si>
  <si>
    <t>FOI Commissioner</t>
  </si>
  <si>
    <t>Cllr. Training</t>
  </si>
  <si>
    <t>Hire of Hall</t>
  </si>
  <si>
    <t>Bulb Planting</t>
  </si>
  <si>
    <t>Snowman Competition</t>
  </si>
  <si>
    <t>Big Lunch / Open Garden Walk</t>
  </si>
  <si>
    <t>Transparency Code Grant</t>
  </si>
  <si>
    <t>Dog Bags</t>
  </si>
  <si>
    <t xml:space="preserve">Web-site /e mail </t>
  </si>
  <si>
    <t>Bulb planting donation</t>
  </si>
  <si>
    <t>General Open Spaces</t>
  </si>
  <si>
    <t>General Administration</t>
  </si>
  <si>
    <t>Total Administration</t>
  </si>
  <si>
    <t>Community Engagement</t>
  </si>
  <si>
    <t xml:space="preserve"> Training /Subscriptions</t>
  </si>
  <si>
    <t>Subscriptions</t>
  </si>
  <si>
    <t>S137</t>
  </si>
  <si>
    <t>Open Spaces</t>
  </si>
  <si>
    <t>Events</t>
  </si>
  <si>
    <t>Capital Expenditure</t>
  </si>
  <si>
    <t>Total Community Engagement</t>
  </si>
  <si>
    <t>Total Training / Subs</t>
  </si>
  <si>
    <t>Total S137</t>
  </si>
  <si>
    <t>Total Open Spaces</t>
  </si>
  <si>
    <t>Total Events</t>
  </si>
  <si>
    <t>Total Capital Expenditure</t>
  </si>
  <si>
    <t>TOTAL Expenditure</t>
  </si>
  <si>
    <t xml:space="preserve">    </t>
  </si>
  <si>
    <t>Photograph Exhibition</t>
  </si>
  <si>
    <t>Defibrillator</t>
  </si>
  <si>
    <t>Actual 2015 / 2016</t>
  </si>
  <si>
    <t>Play Area inspections</t>
  </si>
  <si>
    <t>Christmas Tree and Lights  event</t>
  </si>
  <si>
    <t>Defib / Christmas tree wiring</t>
  </si>
  <si>
    <t>2017/2018</t>
  </si>
  <si>
    <t>Est   2016 / 2017</t>
  </si>
  <si>
    <t>Actual 2016/2017</t>
  </si>
  <si>
    <t>Elections</t>
  </si>
  <si>
    <t>Newsletter / Printing</t>
  </si>
  <si>
    <t>Sunflower / Potato Competition</t>
  </si>
  <si>
    <t xml:space="preserve">Ringfenced </t>
  </si>
  <si>
    <t>Computer and scanner</t>
  </si>
  <si>
    <t>WiFi  Community Centre</t>
  </si>
  <si>
    <t>Defib Grant</t>
  </si>
  <si>
    <t xml:space="preserve">Smart TV/ Wifi Grant </t>
  </si>
  <si>
    <t>Smart TV</t>
  </si>
  <si>
    <t>REVENUE ACCOUNT</t>
  </si>
  <si>
    <t>CAPITAL ACCOUNT</t>
  </si>
  <si>
    <t>Capital Income / Grants</t>
  </si>
  <si>
    <t>Balance Fwd</t>
  </si>
  <si>
    <t>Estimates / Budget 2016/2017 / 2018</t>
  </si>
  <si>
    <t>Tree Work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</si>
</sst>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&quot;£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7" fillId="0" borderId="0" xfId="0" applyNumberFormat="1" applyFont="1" applyAlignment="1" quotePrefix="1">
      <alignment horizontal="center"/>
    </xf>
    <xf numFmtId="172" fontId="38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172" fontId="37" fillId="0" borderId="0" xfId="0" applyNumberFormat="1" applyFont="1" applyAlignment="1" quotePrefix="1">
      <alignment horizontal="center" wrapText="1"/>
    </xf>
    <xf numFmtId="172" fontId="37" fillId="0" borderId="0" xfId="0" applyNumberFormat="1" applyFont="1" applyAlignment="1">
      <alignment wrapText="1"/>
    </xf>
    <xf numFmtId="173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SheetLayoutView="100" zoomScalePageLayoutView="125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12.57421875" defaultRowHeight="15"/>
  <cols>
    <col min="1" max="1" width="12.421875" style="5" customWidth="1"/>
    <col min="2" max="3" width="12.421875" style="2" customWidth="1"/>
    <col min="4" max="4" width="10.00390625" style="2" customWidth="1"/>
    <col min="5" max="5" width="12.421875" style="2" customWidth="1"/>
    <col min="6" max="7" width="12.421875" style="5" customWidth="1"/>
    <col min="8" max="8" width="12.421875" style="2" customWidth="1"/>
    <col min="9" max="16384" width="12.421875" style="5" customWidth="1"/>
  </cols>
  <sheetData>
    <row r="1" spans="1:3" ht="13.5">
      <c r="A1" s="3" t="s">
        <v>18</v>
      </c>
      <c r="C1" s="3" t="s">
        <v>71</v>
      </c>
    </row>
    <row r="2" spans="1:3" ht="13.5">
      <c r="A2" s="3"/>
      <c r="C2" s="3"/>
    </row>
    <row r="3" spans="2:8" s="6" customFormat="1" ht="27.75">
      <c r="B3" s="7" t="s">
        <v>6</v>
      </c>
      <c r="C3" s="7" t="s">
        <v>51</v>
      </c>
      <c r="D3" s="7" t="s">
        <v>56</v>
      </c>
      <c r="E3" s="8" t="s">
        <v>57</v>
      </c>
      <c r="F3" s="6" t="s">
        <v>55</v>
      </c>
      <c r="H3" s="2"/>
    </row>
    <row r="4" spans="2:8" s="6" customFormat="1" ht="13.5">
      <c r="B4" s="7"/>
      <c r="C4" s="3" t="s">
        <v>67</v>
      </c>
      <c r="D4" s="7"/>
      <c r="E4" s="8"/>
      <c r="H4" s="2"/>
    </row>
    <row r="5" spans="1:8" s="6" customFormat="1" ht="13.5">
      <c r="A5" s="6" t="s">
        <v>17</v>
      </c>
      <c r="B5" s="3"/>
      <c r="C5" s="3">
        <v>8306</v>
      </c>
      <c r="D5" s="3"/>
      <c r="E5" s="3">
        <v>8975</v>
      </c>
      <c r="F5" s="3">
        <f>E5+E13-E62</f>
        <v>8681</v>
      </c>
      <c r="G5" s="3"/>
      <c r="H5" s="2"/>
    </row>
    <row r="6" spans="1:8" s="6" customFormat="1" ht="13.5">
      <c r="A6" s="6" t="s">
        <v>5</v>
      </c>
      <c r="H6" s="2"/>
    </row>
    <row r="7" spans="1:9" s="6" customFormat="1" ht="13.5">
      <c r="A7" s="5" t="s">
        <v>1</v>
      </c>
      <c r="B7" s="2">
        <v>6824</v>
      </c>
      <c r="C7" s="2">
        <v>6824</v>
      </c>
      <c r="D7" s="2">
        <v>7792</v>
      </c>
      <c r="E7" s="2">
        <v>7792</v>
      </c>
      <c r="F7" s="9">
        <v>8509</v>
      </c>
      <c r="H7" s="4">
        <f>(F7-E7)/E7</f>
        <v>0.09201745379876797</v>
      </c>
      <c r="I7" s="6" t="s">
        <v>48</v>
      </c>
    </row>
    <row r="8" spans="1:8" s="6" customFormat="1" ht="13.5">
      <c r="A8" s="5" t="s">
        <v>20</v>
      </c>
      <c r="B8" s="2">
        <v>240</v>
      </c>
      <c r="C8" s="2">
        <v>240</v>
      </c>
      <c r="D8" s="2">
        <v>253</v>
      </c>
      <c r="E8" s="2">
        <v>253</v>
      </c>
      <c r="F8" s="9">
        <v>122</v>
      </c>
      <c r="G8" s="6" t="s">
        <v>0</v>
      </c>
      <c r="H8" s="3"/>
    </row>
    <row r="9" spans="1:6" ht="13.5">
      <c r="A9" s="5" t="s">
        <v>7</v>
      </c>
      <c r="B9" s="2">
        <v>200</v>
      </c>
      <c r="C9" s="2">
        <v>270</v>
      </c>
      <c r="D9" s="2">
        <v>100</v>
      </c>
      <c r="E9" s="2">
        <v>118</v>
      </c>
      <c r="F9" s="9">
        <v>380</v>
      </c>
    </row>
    <row r="10" spans="1:8" ht="13.5">
      <c r="A10" s="5" t="s">
        <v>8</v>
      </c>
      <c r="B10" s="2">
        <v>7</v>
      </c>
      <c r="C10" s="2">
        <v>5</v>
      </c>
      <c r="D10" s="2">
        <v>5</v>
      </c>
      <c r="E10" s="2">
        <v>0</v>
      </c>
      <c r="F10" s="9">
        <v>0</v>
      </c>
      <c r="G10" s="5" t="s">
        <v>0</v>
      </c>
      <c r="H10" s="1"/>
    </row>
    <row r="11" spans="1:8" ht="13.5">
      <c r="A11" s="5" t="s">
        <v>27</v>
      </c>
      <c r="C11" s="2">
        <v>748</v>
      </c>
      <c r="D11" s="2">
        <v>0</v>
      </c>
      <c r="E11" s="2">
        <v>0</v>
      </c>
      <c r="F11" s="9">
        <v>0</v>
      </c>
      <c r="H11" s="1"/>
    </row>
    <row r="12" spans="1:6" ht="13.5">
      <c r="A12" s="5" t="s">
        <v>30</v>
      </c>
      <c r="C12" s="2">
        <v>100</v>
      </c>
      <c r="D12" s="2">
        <v>0</v>
      </c>
      <c r="E12" s="2">
        <v>140</v>
      </c>
      <c r="F12" s="9">
        <v>0</v>
      </c>
    </row>
    <row r="13" spans="1:6" ht="13.5">
      <c r="A13" s="6" t="s">
        <v>4</v>
      </c>
      <c r="B13" s="3">
        <f>SUM(B7:B12)</f>
        <v>7271</v>
      </c>
      <c r="C13" s="3">
        <f>SUM(C7:C12)</f>
        <v>8187</v>
      </c>
      <c r="D13" s="3">
        <f>SUM(D7:D12)</f>
        <v>8150</v>
      </c>
      <c r="E13" s="3">
        <f>SUM(E7:E12)</f>
        <v>8303</v>
      </c>
      <c r="F13" s="3">
        <f>SUM(F7:F12)</f>
        <v>9011</v>
      </c>
    </row>
    <row r="15" spans="1:8" s="6" customFormat="1" ht="27.75">
      <c r="A15" s="6" t="s">
        <v>9</v>
      </c>
      <c r="B15" s="7" t="s">
        <v>6</v>
      </c>
      <c r="C15" s="7" t="s">
        <v>51</v>
      </c>
      <c r="D15" s="7" t="s">
        <v>56</v>
      </c>
      <c r="E15" s="8" t="s">
        <v>57</v>
      </c>
      <c r="F15" s="6" t="s">
        <v>55</v>
      </c>
      <c r="H15" s="2"/>
    </row>
    <row r="16" spans="1:8" s="6" customFormat="1" ht="13.5">
      <c r="A16" s="6" t="s">
        <v>32</v>
      </c>
      <c r="B16" s="7"/>
      <c r="C16" s="7"/>
      <c r="D16" s="1"/>
      <c r="E16" s="3"/>
      <c r="H16" s="2"/>
    </row>
    <row r="17" spans="1:6" ht="13.5">
      <c r="A17" s="5" t="s">
        <v>10</v>
      </c>
      <c r="B17" s="2">
        <v>1200</v>
      </c>
      <c r="C17" s="2">
        <v>1600</v>
      </c>
      <c r="D17" s="2">
        <v>2200</v>
      </c>
      <c r="E17" s="2">
        <v>2200</v>
      </c>
      <c r="F17" s="2">
        <v>2226</v>
      </c>
    </row>
    <row r="18" spans="1:8" s="6" customFormat="1" ht="13.5">
      <c r="A18" s="5" t="s">
        <v>11</v>
      </c>
      <c r="B18" s="2">
        <v>600</v>
      </c>
      <c r="C18" s="2">
        <v>180</v>
      </c>
      <c r="D18" s="2">
        <v>150</v>
      </c>
      <c r="E18" s="2">
        <v>130</v>
      </c>
      <c r="F18" s="2">
        <v>130</v>
      </c>
      <c r="H18" s="2"/>
    </row>
    <row r="19" spans="1:8" s="6" customFormat="1" ht="13.5">
      <c r="A19" s="5" t="s">
        <v>16</v>
      </c>
      <c r="B19" s="2">
        <v>300</v>
      </c>
      <c r="C19" s="2">
        <v>528</v>
      </c>
      <c r="D19" s="2">
        <v>500</v>
      </c>
      <c r="E19" s="2">
        <v>500</v>
      </c>
      <c r="F19" s="2">
        <v>500</v>
      </c>
      <c r="H19" s="3"/>
    </row>
    <row r="20" spans="1:8" ht="13.5">
      <c r="A20" s="5" t="s">
        <v>3</v>
      </c>
      <c r="B20" s="2">
        <v>500</v>
      </c>
      <c r="C20" s="2">
        <v>484</v>
      </c>
      <c r="D20" s="2">
        <v>490</v>
      </c>
      <c r="E20" s="2">
        <v>475</v>
      </c>
      <c r="F20" s="2">
        <v>475</v>
      </c>
      <c r="H20" s="3"/>
    </row>
    <row r="21" spans="1:8" ht="13.5">
      <c r="A21" s="5" t="s">
        <v>2</v>
      </c>
      <c r="B21" s="2">
        <v>110</v>
      </c>
      <c r="C21" s="2">
        <v>100</v>
      </c>
      <c r="D21" s="2">
        <v>100</v>
      </c>
      <c r="E21" s="2">
        <v>100</v>
      </c>
      <c r="F21" s="2">
        <v>100</v>
      </c>
      <c r="H21" s="3"/>
    </row>
    <row r="22" spans="1:6" ht="13.5">
      <c r="A22" s="5" t="s">
        <v>12</v>
      </c>
      <c r="B22" s="2">
        <v>0</v>
      </c>
      <c r="C22" s="2">
        <v>30</v>
      </c>
      <c r="D22" s="2">
        <v>0</v>
      </c>
      <c r="E22" s="2">
        <v>30</v>
      </c>
      <c r="F22" s="2">
        <v>30</v>
      </c>
    </row>
    <row r="23" spans="1:6" ht="13.5">
      <c r="A23" s="5" t="s">
        <v>21</v>
      </c>
      <c r="B23" s="2">
        <v>100</v>
      </c>
      <c r="C23" s="2">
        <v>100</v>
      </c>
      <c r="D23" s="2">
        <v>100</v>
      </c>
      <c r="E23" s="2">
        <v>100</v>
      </c>
      <c r="F23" s="2">
        <v>100</v>
      </c>
    </row>
    <row r="24" spans="1:8" ht="13.5">
      <c r="A24" s="5" t="s">
        <v>23</v>
      </c>
      <c r="B24" s="2">
        <v>230</v>
      </c>
      <c r="C24" s="2">
        <v>0</v>
      </c>
      <c r="D24" s="2">
        <v>250</v>
      </c>
      <c r="E24" s="2">
        <v>250</v>
      </c>
      <c r="F24" s="2">
        <v>250</v>
      </c>
      <c r="H24" s="3"/>
    </row>
    <row r="25" spans="1:6" ht="13.5">
      <c r="A25" s="5" t="s">
        <v>15</v>
      </c>
      <c r="B25" s="2">
        <v>45</v>
      </c>
      <c r="C25" s="2">
        <v>60</v>
      </c>
      <c r="D25" s="2">
        <v>0</v>
      </c>
      <c r="E25" s="2">
        <v>0</v>
      </c>
      <c r="F25" s="2">
        <v>0</v>
      </c>
    </row>
    <row r="26" spans="1:6" ht="13.5">
      <c r="A26" s="5" t="s">
        <v>58</v>
      </c>
      <c r="F26" s="5">
        <v>700</v>
      </c>
    </row>
    <row r="27" spans="1:8" s="6" customFormat="1" ht="13.5">
      <c r="A27" s="6" t="s">
        <v>33</v>
      </c>
      <c r="B27" s="3">
        <f>SUM(B17:B26)</f>
        <v>3085</v>
      </c>
      <c r="C27" s="3">
        <f>SUM(C17:C26)</f>
        <v>3082</v>
      </c>
      <c r="D27" s="3">
        <f>SUM(D17:D26)</f>
        <v>3790</v>
      </c>
      <c r="E27" s="3">
        <f>SUM(E17:E26)</f>
        <v>3785</v>
      </c>
      <c r="F27" s="3">
        <f>SUM(F17:F26)</f>
        <v>4511</v>
      </c>
      <c r="H27" s="3"/>
    </row>
    <row r="28" spans="2:8" s="6" customFormat="1" ht="13.5">
      <c r="B28" s="3"/>
      <c r="C28" s="3"/>
      <c r="D28" s="3"/>
      <c r="E28" s="3"/>
      <c r="H28" s="2"/>
    </row>
    <row r="29" spans="1:8" s="6" customFormat="1" ht="13.5">
      <c r="A29" s="6" t="s">
        <v>34</v>
      </c>
      <c r="B29" s="3"/>
      <c r="C29" s="3"/>
      <c r="D29" s="3"/>
      <c r="E29" s="3"/>
      <c r="H29" s="2"/>
    </row>
    <row r="30" spans="1:8" s="6" customFormat="1" ht="13.5">
      <c r="A30" s="5" t="s">
        <v>29</v>
      </c>
      <c r="B30" s="2">
        <v>500</v>
      </c>
      <c r="C30" s="2">
        <v>100</v>
      </c>
      <c r="D30" s="2">
        <v>270</v>
      </c>
      <c r="E30" s="2">
        <v>26</v>
      </c>
      <c r="F30" s="2">
        <v>30</v>
      </c>
      <c r="H30" s="2"/>
    </row>
    <row r="31" spans="1:8" s="6" customFormat="1" ht="13.5">
      <c r="A31" s="5" t="s">
        <v>59</v>
      </c>
      <c r="B31" s="2">
        <v>250</v>
      </c>
      <c r="C31" s="2">
        <v>250</v>
      </c>
      <c r="D31" s="2">
        <v>250</v>
      </c>
      <c r="E31" s="2">
        <v>180</v>
      </c>
      <c r="F31" s="2">
        <v>180</v>
      </c>
      <c r="H31" s="3"/>
    </row>
    <row r="32" spans="1:6" ht="13.5">
      <c r="A32" s="5" t="s">
        <v>63</v>
      </c>
      <c r="F32" s="5">
        <v>400</v>
      </c>
    </row>
    <row r="33" spans="1:8" s="6" customFormat="1" ht="13.5">
      <c r="A33" s="6" t="s">
        <v>41</v>
      </c>
      <c r="B33" s="3">
        <f>SUM(B30:B32)</f>
        <v>750</v>
      </c>
      <c r="C33" s="3">
        <f>SUM(C30:C32)</f>
        <v>350</v>
      </c>
      <c r="D33" s="3">
        <f>SUM(D30:D32)</f>
        <v>520</v>
      </c>
      <c r="E33" s="3">
        <f>SUM(E30:E32)</f>
        <v>206</v>
      </c>
      <c r="F33" s="3">
        <f>SUM(F30:F32)</f>
        <v>610</v>
      </c>
      <c r="G33" s="3"/>
      <c r="H33" s="3"/>
    </row>
    <row r="34" ht="13.5">
      <c r="H34" s="3"/>
    </row>
    <row r="35" spans="1:8" s="6" customFormat="1" ht="13.5">
      <c r="A35" s="6" t="s">
        <v>35</v>
      </c>
      <c r="B35" s="3"/>
      <c r="C35" s="3"/>
      <c r="D35" s="3"/>
      <c r="E35" s="3"/>
      <c r="H35" s="2"/>
    </row>
    <row r="36" spans="1:8" ht="13.5">
      <c r="A36" s="5" t="s">
        <v>19</v>
      </c>
      <c r="B36" s="2">
        <v>250</v>
      </c>
      <c r="C36" s="2">
        <v>20</v>
      </c>
      <c r="D36" s="2">
        <v>100</v>
      </c>
      <c r="E36" s="2">
        <v>100</v>
      </c>
      <c r="F36" s="2">
        <v>50</v>
      </c>
      <c r="H36" s="3"/>
    </row>
    <row r="37" spans="1:8" ht="13.5">
      <c r="A37" s="5" t="s">
        <v>22</v>
      </c>
      <c r="B37" s="2">
        <v>250</v>
      </c>
      <c r="C37" s="2">
        <v>100</v>
      </c>
      <c r="D37" s="2">
        <v>150</v>
      </c>
      <c r="E37" s="2">
        <v>50</v>
      </c>
      <c r="F37" s="2">
        <v>50</v>
      </c>
      <c r="H37" s="3"/>
    </row>
    <row r="38" spans="1:8" ht="13.5">
      <c r="A38" s="5" t="s">
        <v>36</v>
      </c>
      <c r="B38" s="2">
        <v>200</v>
      </c>
      <c r="C38" s="2">
        <v>200</v>
      </c>
      <c r="D38" s="2">
        <v>200</v>
      </c>
      <c r="E38" s="2">
        <v>200</v>
      </c>
      <c r="F38" s="2">
        <v>200</v>
      </c>
      <c r="H38" s="3"/>
    </row>
    <row r="39" spans="1:8" s="6" customFormat="1" ht="13.5">
      <c r="A39" s="6" t="s">
        <v>42</v>
      </c>
      <c r="B39" s="3">
        <f>SUM(B36:B38)</f>
        <v>700</v>
      </c>
      <c r="C39" s="3">
        <f>SUM(C36:C38)</f>
        <v>320</v>
      </c>
      <c r="D39" s="3">
        <f>SUM(D36:D38)</f>
        <v>450</v>
      </c>
      <c r="E39" s="3">
        <f>SUM(E36:E38)</f>
        <v>350</v>
      </c>
      <c r="F39" s="3">
        <f>SUM(F36:F38)</f>
        <v>300</v>
      </c>
      <c r="H39" s="2"/>
    </row>
    <row r="40" spans="2:8" s="6" customFormat="1" ht="13.5">
      <c r="B40" s="3"/>
      <c r="C40" s="3"/>
      <c r="D40" s="3"/>
      <c r="E40" s="3"/>
      <c r="H40" s="2"/>
    </row>
    <row r="41" spans="1:8" s="6" customFormat="1" ht="13.5">
      <c r="A41" s="6" t="s">
        <v>37</v>
      </c>
      <c r="B41" s="3"/>
      <c r="C41" s="3"/>
      <c r="D41" s="3"/>
      <c r="E41" s="3"/>
      <c r="H41" s="2"/>
    </row>
    <row r="42" spans="1:6" ht="13.5">
      <c r="A42" s="5" t="s">
        <v>14</v>
      </c>
      <c r="B42" s="2">
        <v>500</v>
      </c>
      <c r="C42" s="2">
        <v>1000</v>
      </c>
      <c r="D42" s="2">
        <v>1000</v>
      </c>
      <c r="E42" s="2">
        <v>600</v>
      </c>
      <c r="F42" s="2">
        <v>500</v>
      </c>
    </row>
    <row r="43" spans="1:8" s="6" customFormat="1" ht="13.5">
      <c r="A43" s="6" t="s">
        <v>43</v>
      </c>
      <c r="B43" s="3">
        <f>SUM(B42)</f>
        <v>500</v>
      </c>
      <c r="C43" s="3">
        <f>SUM(C42)</f>
        <v>1000</v>
      </c>
      <c r="D43" s="3">
        <f>SUM(D42)</f>
        <v>1000</v>
      </c>
      <c r="E43" s="3">
        <f>SUM(E42)</f>
        <v>600</v>
      </c>
      <c r="F43" s="3">
        <f>SUM(F42)</f>
        <v>500</v>
      </c>
      <c r="H43" s="3"/>
    </row>
    <row r="44" spans="2:8" s="6" customFormat="1" ht="13.5">
      <c r="B44" s="3"/>
      <c r="C44" s="3"/>
      <c r="D44" s="3"/>
      <c r="E44" s="3"/>
      <c r="H44" s="2"/>
    </row>
    <row r="45" spans="1:8" s="6" customFormat="1" ht="13.5">
      <c r="A45" s="6" t="s">
        <v>38</v>
      </c>
      <c r="B45" s="3"/>
      <c r="C45" s="3"/>
      <c r="D45" s="3"/>
      <c r="E45" s="3"/>
      <c r="H45" s="3"/>
    </row>
    <row r="46" spans="1:6" ht="13.5">
      <c r="A46" s="5" t="s">
        <v>13</v>
      </c>
      <c r="B46" s="2">
        <v>410</v>
      </c>
      <c r="C46" s="2">
        <v>1000</v>
      </c>
      <c r="D46" s="2">
        <v>600</v>
      </c>
      <c r="E46" s="2">
        <v>1400</v>
      </c>
      <c r="F46" s="2">
        <v>1400</v>
      </c>
    </row>
    <row r="47" spans="1:6" ht="13.5">
      <c r="A47" s="5" t="s">
        <v>52</v>
      </c>
      <c r="B47" s="2">
        <v>500</v>
      </c>
      <c r="C47" s="2">
        <v>700</v>
      </c>
      <c r="D47" s="2">
        <v>600</v>
      </c>
      <c r="E47" s="2">
        <v>400</v>
      </c>
      <c r="F47" s="2">
        <v>400</v>
      </c>
    </row>
    <row r="48" spans="1:6" ht="13.5">
      <c r="A48" s="5" t="s">
        <v>31</v>
      </c>
      <c r="B48" s="2">
        <v>150</v>
      </c>
      <c r="C48" s="2">
        <v>180</v>
      </c>
      <c r="D48" s="2">
        <v>200</v>
      </c>
      <c r="E48" s="2">
        <v>500</v>
      </c>
      <c r="F48" s="2">
        <v>500</v>
      </c>
    </row>
    <row r="49" spans="1:6" ht="13.5">
      <c r="A49" s="5" t="s">
        <v>28</v>
      </c>
      <c r="B49" s="2">
        <v>0</v>
      </c>
      <c r="C49" s="2">
        <v>70</v>
      </c>
      <c r="D49" s="2">
        <v>70</v>
      </c>
      <c r="E49" s="2">
        <v>50</v>
      </c>
      <c r="F49" s="2">
        <v>25</v>
      </c>
    </row>
    <row r="50" spans="1:6" ht="13.5">
      <c r="A50" s="5" t="s">
        <v>72</v>
      </c>
      <c r="E50" s="2">
        <v>400</v>
      </c>
      <c r="F50" s="2">
        <v>100</v>
      </c>
    </row>
    <row r="51" spans="1:8" s="6" customFormat="1" ht="13.5">
      <c r="A51" s="6" t="s">
        <v>44</v>
      </c>
      <c r="B51" s="3">
        <f>SUM(B46:B49)</f>
        <v>1060</v>
      </c>
      <c r="C51" s="3">
        <f>SUM(C46:C49)</f>
        <v>1950</v>
      </c>
      <c r="D51" s="3">
        <f>SUM(D46:D49)</f>
        <v>1470</v>
      </c>
      <c r="E51" s="3">
        <f>SUM(E46:E50)</f>
        <v>2750</v>
      </c>
      <c r="F51" s="3">
        <f>SUM(F46:F50)</f>
        <v>2425</v>
      </c>
      <c r="G51" s="3"/>
      <c r="H51" s="2"/>
    </row>
    <row r="53" spans="1:8" s="6" customFormat="1" ht="13.5">
      <c r="A53" s="6" t="s">
        <v>39</v>
      </c>
      <c r="B53" s="3"/>
      <c r="C53" s="3"/>
      <c r="D53" s="3"/>
      <c r="E53" s="3"/>
      <c r="H53" s="3"/>
    </row>
    <row r="54" spans="1:6" ht="13.5">
      <c r="A54" s="5" t="s">
        <v>53</v>
      </c>
      <c r="B54" s="2">
        <v>340</v>
      </c>
      <c r="C54" s="2">
        <v>500</v>
      </c>
      <c r="D54" s="2">
        <v>500</v>
      </c>
      <c r="E54" s="2">
        <v>400</v>
      </c>
      <c r="F54" s="2">
        <v>350</v>
      </c>
    </row>
    <row r="55" spans="1:8" ht="13.5">
      <c r="A55" s="5" t="s">
        <v>60</v>
      </c>
      <c r="B55" s="2">
        <v>150</v>
      </c>
      <c r="C55" s="2">
        <v>90</v>
      </c>
      <c r="D55" s="2">
        <v>90</v>
      </c>
      <c r="E55" s="2">
        <v>55</v>
      </c>
      <c r="F55" s="2">
        <v>55</v>
      </c>
      <c r="H55" s="3"/>
    </row>
    <row r="56" spans="1:6" ht="13.5">
      <c r="A56" s="5" t="s">
        <v>24</v>
      </c>
      <c r="B56" s="2">
        <v>100</v>
      </c>
      <c r="C56" s="2">
        <v>100</v>
      </c>
      <c r="D56" s="2">
        <v>100</v>
      </c>
      <c r="E56" s="2">
        <v>140</v>
      </c>
      <c r="F56" s="2">
        <v>0</v>
      </c>
    </row>
    <row r="57" spans="1:6" ht="13.5">
      <c r="A57" s="5" t="s">
        <v>25</v>
      </c>
      <c r="B57" s="2">
        <v>50</v>
      </c>
      <c r="C57" s="2">
        <v>20</v>
      </c>
      <c r="D57" s="2">
        <v>30</v>
      </c>
      <c r="E57" s="2">
        <v>75</v>
      </c>
      <c r="F57" s="2">
        <v>50</v>
      </c>
    </row>
    <row r="58" spans="1:8" ht="13.5">
      <c r="A58" s="5" t="s">
        <v>49</v>
      </c>
      <c r="B58" s="2">
        <v>90</v>
      </c>
      <c r="C58" s="2">
        <v>0</v>
      </c>
      <c r="D58" s="2">
        <v>100</v>
      </c>
      <c r="E58" s="2">
        <v>10</v>
      </c>
      <c r="F58" s="2">
        <v>10</v>
      </c>
      <c r="H58" s="3"/>
    </row>
    <row r="59" spans="1:6" ht="13.5">
      <c r="A59" s="5" t="s">
        <v>26</v>
      </c>
      <c r="B59" s="2">
        <v>170</v>
      </c>
      <c r="C59" s="2">
        <v>220</v>
      </c>
      <c r="D59" s="2">
        <v>200</v>
      </c>
      <c r="E59" s="2">
        <v>226</v>
      </c>
      <c r="F59" s="2">
        <v>200</v>
      </c>
    </row>
    <row r="60" spans="1:8" s="6" customFormat="1" ht="13.5">
      <c r="A60" s="6" t="s">
        <v>45</v>
      </c>
      <c r="B60" s="3">
        <f>SUM(B54:B59)</f>
        <v>900</v>
      </c>
      <c r="C60" s="3">
        <f>SUM(C54:C59)</f>
        <v>930</v>
      </c>
      <c r="D60" s="3">
        <f>SUM(D54:D59)</f>
        <v>1020</v>
      </c>
      <c r="E60" s="3">
        <f>SUM(E54:E59)</f>
        <v>906</v>
      </c>
      <c r="F60" s="3">
        <f>SUM(F54:F59)</f>
        <v>665</v>
      </c>
      <c r="H60" s="3"/>
    </row>
    <row r="62" spans="1:8" ht="13.5">
      <c r="A62" s="6" t="s">
        <v>47</v>
      </c>
      <c r="B62" s="3">
        <f>B27+B60+B51+B39+B43+B33</f>
        <v>6995</v>
      </c>
      <c r="C62" s="3">
        <f>C27+C60+C51+C39+C43+C33</f>
        <v>7632</v>
      </c>
      <c r="D62" s="3">
        <f>D27+D60+D51+D39+D43+D33</f>
        <v>8250</v>
      </c>
      <c r="E62" s="3">
        <f>E27+E60+E51+E39+E43+E33</f>
        <v>8597</v>
      </c>
      <c r="F62" s="3">
        <f>F27+F60+F51+F39+F43+F33</f>
        <v>9011</v>
      </c>
      <c r="H62" s="3"/>
    </row>
    <row r="63" spans="1:8" ht="13.5">
      <c r="A63" s="6"/>
      <c r="B63" s="3"/>
      <c r="C63" s="3"/>
      <c r="D63" s="3"/>
      <c r="E63" s="3"/>
      <c r="F63" s="3"/>
      <c r="H63" s="3"/>
    </row>
    <row r="65" ht="13.5">
      <c r="C65" s="3" t="s">
        <v>68</v>
      </c>
    </row>
    <row r="66" spans="1:8" s="6" customFormat="1" ht="13.5">
      <c r="A66" s="6" t="s">
        <v>70</v>
      </c>
      <c r="B66" s="3"/>
      <c r="C66" s="3"/>
      <c r="D66" s="3"/>
      <c r="E66" s="3">
        <v>2000</v>
      </c>
      <c r="F66" s="3">
        <f>E66+E70-E76</f>
        <v>980</v>
      </c>
      <c r="H66" s="3"/>
    </row>
    <row r="67" spans="1:3" ht="13.5">
      <c r="A67" s="6" t="s">
        <v>69</v>
      </c>
      <c r="C67" s="3"/>
    </row>
    <row r="68" spans="1:6" ht="13.5">
      <c r="A68" s="5" t="s">
        <v>64</v>
      </c>
      <c r="E68" s="2">
        <v>1000</v>
      </c>
      <c r="F68" s="2"/>
    </row>
    <row r="69" spans="1:6" ht="13.5">
      <c r="A69" s="5" t="s">
        <v>65</v>
      </c>
      <c r="E69" s="2">
        <v>1376</v>
      </c>
      <c r="F69" s="2"/>
    </row>
    <row r="70" spans="1:8" s="6" customFormat="1" ht="13.5">
      <c r="A70" s="6" t="s">
        <v>4</v>
      </c>
      <c r="B70" s="3"/>
      <c r="C70" s="3"/>
      <c r="D70" s="3"/>
      <c r="E70" s="3">
        <f>SUM(E68:E69)</f>
        <v>2376</v>
      </c>
      <c r="F70" s="3"/>
      <c r="H70" s="3"/>
    </row>
    <row r="71" ht="13.5">
      <c r="C71" s="3"/>
    </row>
    <row r="72" spans="1:8" s="6" customFormat="1" ht="13.5">
      <c r="A72" s="6" t="s">
        <v>40</v>
      </c>
      <c r="B72" s="3"/>
      <c r="C72" s="3"/>
      <c r="D72" s="3"/>
      <c r="E72" s="3"/>
      <c r="H72" s="2"/>
    </row>
    <row r="73" spans="1:6" ht="13.5">
      <c r="A73" s="5" t="s">
        <v>50</v>
      </c>
      <c r="E73" s="2">
        <v>1700</v>
      </c>
      <c r="F73" s="2"/>
    </row>
    <row r="74" spans="1:5" ht="13.5">
      <c r="A74" s="5" t="s">
        <v>54</v>
      </c>
      <c r="E74" s="2">
        <v>320</v>
      </c>
    </row>
    <row r="75" spans="1:5" ht="13.5">
      <c r="A75" s="5" t="s">
        <v>66</v>
      </c>
      <c r="E75" s="2">
        <v>1376</v>
      </c>
    </row>
    <row r="76" spans="1:8" s="6" customFormat="1" ht="13.5">
      <c r="A76" s="6" t="s">
        <v>46</v>
      </c>
      <c r="B76" s="3"/>
      <c r="C76" s="3"/>
      <c r="D76" s="3"/>
      <c r="E76" s="3">
        <f>SUM(E73:E75)</f>
        <v>3396</v>
      </c>
      <c r="F76" s="3"/>
      <c r="G76" s="3"/>
      <c r="H76" s="2"/>
    </row>
    <row r="78" spans="1:4" ht="13.5">
      <c r="A78" s="6"/>
      <c r="B78" s="3"/>
      <c r="C78" s="3"/>
      <c r="D78" s="3"/>
    </row>
    <row r="79" spans="1:5" ht="13.5">
      <c r="A79" s="6" t="s">
        <v>61</v>
      </c>
      <c r="B79" s="2" t="s">
        <v>62</v>
      </c>
      <c r="E79" s="3">
        <v>750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fitToHeight="1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Swinbank</dc:creator>
  <cp:keywords/>
  <dc:description/>
  <cp:lastModifiedBy>Microsoft Office User</cp:lastModifiedBy>
  <cp:lastPrinted>2017-01-13T19:09:15Z</cp:lastPrinted>
  <dcterms:created xsi:type="dcterms:W3CDTF">2014-06-16T18:24:08Z</dcterms:created>
  <dcterms:modified xsi:type="dcterms:W3CDTF">2017-01-13T19:09:28Z</dcterms:modified>
  <cp:category/>
  <cp:version/>
  <cp:contentType/>
  <cp:contentStatus/>
</cp:coreProperties>
</file>